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2"/>
  </bookViews>
  <sheets>
    <sheet name="Záradék" sheetId="1" r:id="rId1"/>
    <sheet name="Összesítő" sheetId="2" r:id="rId2"/>
    <sheet name="Felületképzés" sheetId="3" r:id="rId3"/>
  </sheets>
  <definedNames/>
  <calcPr fullCalcOnLoad="1"/>
</workbook>
</file>

<file path=xl/sharedStrings.xml><?xml version="1.0" encoding="utf-8"?>
<sst xmlns="http://schemas.openxmlformats.org/spreadsheetml/2006/main" count="62" uniqueCount="50">
  <si>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</si>
  <si>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</si>
  <si>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</si>
  <si>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</si>
  <si>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</si>
  <si>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</si>
  <si>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</si>
  <si>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</si>
  <si>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</si>
  <si>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</si>
  <si>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</si>
  <si>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</si>
  <si>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</si>
  <si>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Munkanem összesen:</t>
  </si>
  <si>
    <t>47-010-1.1.2-0418327</t>
  </si>
  <si>
    <t>Normál nem egyenletes nedvszívóképességű ásványi falfelületek alapozása, felületmegerősítése, vizes-diszperziós akril bázisú alapozóval, tagolt felületen Capasol bel- és kültéri alapozó, színtelen</t>
  </si>
  <si>
    <t>47-011-15.1.1.2-0211272</t>
  </si>
  <si>
    <t>47-011-15.1.1.4-0211273</t>
  </si>
  <si>
    <t>Felületképzés</t>
  </si>
  <si>
    <t>Összesen:</t>
  </si>
  <si>
    <t xml:space="preserve">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</si>
  <si>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</si>
  <si>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</si>
  <si>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</si>
  <si>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</si>
  <si>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</si>
  <si>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</si>
  <si>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</si>
  <si>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</si>
  <si>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</si>
  <si>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</si>
  <si>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</si>
  <si>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90-008-1-0110202(1)</t>
  </si>
  <si>
    <t>90-009-1-0510021 (1)</t>
  </si>
  <si>
    <t>egys.</t>
  </si>
  <si>
    <t>Festés utáni takarítás, felmosás, fólia és tesa szalag eltávolítás</t>
  </si>
  <si>
    <t>448-090-2,3-0313881 (4)</t>
  </si>
  <si>
    <t>Salétromos felület leverése,újra vakolása,2*-i glettelése</t>
  </si>
  <si>
    <t>Öltözőknél,folyosóknál,irodánkál helyenkénti glettelés és javítási munkálatok</t>
  </si>
  <si>
    <t>47-011-15.1.1.1-0151171 (90)</t>
  </si>
  <si>
    <t xml:space="preserve">Név : Szigetszentmiklós Városfejlesztő Nonprofit Kft.                  </t>
  </si>
  <si>
    <t>Festés előtt munkaterület takarásának készítése fóliával,hullámpapírral, tesa szalaggal</t>
  </si>
  <si>
    <t>Diszperziós festés műanyag bázisú vizes-diszperziós  fehér vagy gyárilag színezett festékkel, új vagy régi lekapart, előkészített alapfelületen, vakolaton, két rétegben, tagolt sima felületen HÉRA  beltéri festék (színezhető), fehér</t>
  </si>
  <si>
    <t xml:space="preserve">Diszperziós festés műanyag bázisú vizes-diszperziós  szürke és zöld   gyárilag színezett festékkel, új vagy régi lekapart, előkészített alapfelületen, vakolaton, két rétegben, lépcsőházban, tagolt sima felületen HÉRA Color beltéri festék készre színezve, </t>
  </si>
  <si>
    <t>Új Szomszéd Projekt Kft</t>
  </si>
  <si>
    <t>2310 Szigetszentmiklós Kinizsi u. 23/a</t>
  </si>
  <si>
    <t>06-24-540-951</t>
  </si>
  <si>
    <t xml:space="preserve">Cím :2310 Szigetszentmiklós Damjanich utca 19.                  </t>
  </si>
  <si>
    <t xml:space="preserve"> Kelt:      2021.09.09.</t>
  </si>
  <si>
    <t xml:space="preserve">A munka leírása: Sportcsarnok festési és járulékos munkái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</si>
</sst>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2" fillId="0" borderId="0" xfId="0" applyFont="1" applyAlignment="1">
      <alignment horizontal="right" vertical="top" wrapText="1"/>
    </xf>
    <xf numFmtId="0" fontId="43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3" fillId="0" borderId="0" xfId="0" applyFont="1" applyBorder="1" applyAlignment="1">
      <alignment vertical="top" wrapText="1"/>
    </xf>
    <xf numFmtId="0" fontId="44" fillId="0" borderId="0" xfId="0" applyFont="1" applyAlignment="1">
      <alignment vertical="top"/>
    </xf>
    <xf numFmtId="0" fontId="44" fillId="0" borderId="0" xfId="0" applyFont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4" fillId="0" borderId="11" xfId="0" applyFont="1" applyBorder="1" applyAlignment="1">
      <alignment vertical="top"/>
    </xf>
    <xf numFmtId="10" fontId="44" fillId="0" borderId="11" xfId="0" applyNumberFormat="1" applyFont="1" applyBorder="1" applyAlignment="1">
      <alignment vertical="top"/>
    </xf>
    <xf numFmtId="0" fontId="44" fillId="0" borderId="0" xfId="0" applyFont="1" applyAlignment="1">
      <alignment horizontal="left" vertical="top"/>
    </xf>
    <xf numFmtId="0" fontId="44" fillId="0" borderId="11" xfId="0" applyFont="1" applyBorder="1" applyAlignment="1">
      <alignment horizontal="right" vertical="top"/>
    </xf>
    <xf numFmtId="0" fontId="44" fillId="0" borderId="0" xfId="0" applyFont="1" applyAlignment="1">
      <alignment vertical="top"/>
    </xf>
    <xf numFmtId="167" fontId="44" fillId="0" borderId="0" xfId="57" applyNumberFormat="1" applyFont="1" applyAlignment="1">
      <alignment vertical="top" wrapText="1"/>
    </xf>
    <xf numFmtId="0" fontId="4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167" fontId="44" fillId="0" borderId="10" xfId="57" applyNumberFormat="1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32" fillId="0" borderId="0" xfId="43" applyAlignment="1">
      <alignment vertical="top"/>
    </xf>
    <xf numFmtId="0" fontId="44" fillId="0" borderId="0" xfId="0" applyFont="1" applyAlignment="1">
      <alignment vertical="top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4">
      <selection activeCell="A13" sqref="A13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25" t="s">
        <v>44</v>
      </c>
      <c r="B1" s="26"/>
      <c r="C1" s="26"/>
      <c r="D1" s="26"/>
    </row>
    <row r="2" spans="1:4" s="13" customFormat="1" ht="15.75">
      <c r="A2" s="25" t="s">
        <v>45</v>
      </c>
      <c r="B2" s="26"/>
      <c r="C2" s="26"/>
      <c r="D2" s="26"/>
    </row>
    <row r="3" spans="1:4" s="13" customFormat="1" ht="15.75">
      <c r="A3" s="25" t="s">
        <v>46</v>
      </c>
      <c r="B3" s="26"/>
      <c r="C3" s="26"/>
      <c r="D3" s="26"/>
    </row>
    <row r="4" spans="1:4" ht="15.75">
      <c r="A4" s="27"/>
      <c r="B4" s="26"/>
      <c r="C4" s="26"/>
      <c r="D4" s="26"/>
    </row>
    <row r="5" spans="1:4" ht="15.75">
      <c r="A5" s="28"/>
      <c r="B5" s="26"/>
      <c r="C5" s="26"/>
      <c r="D5" s="26"/>
    </row>
    <row r="7" spans="1:3" ht="15.75">
      <c r="A7" s="9" t="s">
        <v>40</v>
      </c>
      <c r="C7" s="9" t="s">
        <v>20</v>
      </c>
    </row>
    <row r="8" spans="1:3" ht="15.75">
      <c r="A8" s="18" t="s">
        <v>47</v>
      </c>
      <c r="C8" s="9" t="s">
        <v>20</v>
      </c>
    </row>
    <row r="9" ht="15.75">
      <c r="C9" s="9" t="s">
        <v>48</v>
      </c>
    </row>
    <row r="10" spans="1:3" ht="15.75">
      <c r="A10" s="9" t="s">
        <v>20</v>
      </c>
      <c r="C10" s="18"/>
    </row>
    <row r="11" ht="15.75">
      <c r="A11" s="9" t="s">
        <v>20</v>
      </c>
    </row>
    <row r="12" ht="15.75">
      <c r="A12" s="9" t="s">
        <v>20</v>
      </c>
    </row>
    <row r="13" ht="31.5">
      <c r="A13" s="10" t="s">
        <v>49</v>
      </c>
    </row>
    <row r="14" ht="15.75">
      <c r="A14" s="9" t="s">
        <v>21</v>
      </c>
    </row>
    <row r="15" ht="15.75">
      <c r="A15" s="9" t="s">
        <v>21</v>
      </c>
    </row>
    <row r="16" ht="15.75">
      <c r="A16" s="9" t="s">
        <v>21</v>
      </c>
    </row>
    <row r="18" ht="15.75">
      <c r="A18" s="9" t="s">
        <v>21</v>
      </c>
    </row>
    <row r="20" spans="1:4" ht="15.75">
      <c r="A20" s="20" t="s">
        <v>22</v>
      </c>
      <c r="B20" s="21"/>
      <c r="C20" s="21"/>
      <c r="D20" s="21"/>
    </row>
    <row r="21" spans="1:4" ht="15.75">
      <c r="A21" s="14" t="s">
        <v>23</v>
      </c>
      <c r="B21" s="14"/>
      <c r="C21" s="17" t="s">
        <v>24</v>
      </c>
      <c r="D21" s="17" t="s">
        <v>25</v>
      </c>
    </row>
    <row r="22" spans="1:4" ht="15.75">
      <c r="A22" s="14" t="s">
        <v>26</v>
      </c>
      <c r="B22" s="14"/>
      <c r="C22" s="14">
        <f>ROUND(SUM(Összesítő!B2:B2),0)</f>
        <v>0</v>
      </c>
      <c r="D22" s="14">
        <f>ROUND(SUM(Összesítő!C2:C2),0)</f>
        <v>0</v>
      </c>
    </row>
    <row r="23" spans="1:4" ht="15.75">
      <c r="A23" s="14" t="s">
        <v>27</v>
      </c>
      <c r="B23" s="14"/>
      <c r="C23" s="14">
        <f>ROUND(C22,0)</f>
        <v>0</v>
      </c>
      <c r="D23" s="14">
        <f>ROUND(D22,0)</f>
        <v>0</v>
      </c>
    </row>
    <row r="24" spans="1:4" ht="15.75">
      <c r="A24" s="9" t="s">
        <v>28</v>
      </c>
      <c r="C24" s="22">
        <f>ROUND(C23+D23,0)</f>
        <v>0</v>
      </c>
      <c r="D24" s="22"/>
    </row>
    <row r="25" spans="1:4" ht="15.75">
      <c r="A25" s="14" t="s">
        <v>29</v>
      </c>
      <c r="B25" s="15">
        <v>0.27</v>
      </c>
      <c r="C25" s="23">
        <f>ROUND(C24*B25,0)</f>
        <v>0</v>
      </c>
      <c r="D25" s="23"/>
    </row>
    <row r="26" spans="1:4" ht="15.75">
      <c r="A26" s="14" t="s">
        <v>30</v>
      </c>
      <c r="B26" s="14"/>
      <c r="C26" s="24">
        <f>ROUND(C24+C25,0)</f>
        <v>0</v>
      </c>
      <c r="D26" s="24"/>
    </row>
    <row r="30" spans="2:3" ht="15.75">
      <c r="B30" s="22" t="s">
        <v>31</v>
      </c>
      <c r="C30" s="22"/>
    </row>
    <row r="32" ht="15.75">
      <c r="A32" s="16"/>
    </row>
    <row r="33" ht="15.75">
      <c r="A33" s="16"/>
    </row>
    <row r="34" ht="15.75">
      <c r="A34" s="16"/>
    </row>
  </sheetData>
  <sheetProtection/>
  <mergeCells count="10">
    <mergeCell ref="A20:D20"/>
    <mergeCell ref="C24:D24"/>
    <mergeCell ref="C25:D25"/>
    <mergeCell ref="C26:D26"/>
    <mergeCell ref="B30:C30"/>
    <mergeCell ref="A1:D1"/>
    <mergeCell ref="A2:D2"/>
    <mergeCell ref="A3:D3"/>
    <mergeCell ref="A4:D4"/>
    <mergeCell ref="A5:D5"/>
  </mergeCells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view="pageLayout" workbookViewId="0" topLeftCell="A1">
      <selection activeCell="B2" sqref="B2"/>
    </sheetView>
  </sheetViews>
  <sheetFormatPr defaultColWidth="9.140625" defaultRowHeight="15"/>
  <cols>
    <col min="1" max="1" width="36.421875" style="10" customWidth="1"/>
    <col min="2" max="3" width="20.7109375" style="10" customWidth="1"/>
    <col min="4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18</v>
      </c>
      <c r="B2" s="10">
        <f>Felületképzés!H10</f>
        <v>0</v>
      </c>
      <c r="C2" s="10">
        <f>Felületképzés!I10</f>
        <v>0</v>
      </c>
    </row>
    <row r="3" spans="1:3" ht="15.75">
      <c r="A3" s="11" t="s">
        <v>19</v>
      </c>
      <c r="B3" s="11">
        <f>SUM(B2:B2)</f>
        <v>0</v>
      </c>
      <c r="C3" s="11">
        <f>SUM(C2:C2)</f>
        <v>0</v>
      </c>
    </row>
    <row r="6" ht="15.75">
      <c r="B6" s="19"/>
    </row>
    <row r="8" spans="1:3" s="11" customFormat="1" ht="15.75">
      <c r="A8" s="10"/>
      <c r="B8" s="10"/>
      <c r="C8" s="10"/>
    </row>
  </sheetData>
  <sheetProtection/>
  <printOptions/>
  <pageMargins left="0.984251968503937" right="0.984251968503937" top="0.984251968503937" bottom="0.984251968503937" header="0.4330708661417323" footer="0.4330708661417323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Layout" zoomScale="110" zoomScalePageLayoutView="110" workbookViewId="0" topLeftCell="A1">
      <selection activeCell="F3" sqref="F3:G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3" spans="1:9" ht="40.5" customHeight="1">
      <c r="A3" s="7">
        <v>1</v>
      </c>
      <c r="B3" s="1" t="s">
        <v>32</v>
      </c>
      <c r="C3" s="1" t="s">
        <v>41</v>
      </c>
      <c r="D3" s="5">
        <v>1140</v>
      </c>
      <c r="E3" s="1" t="s">
        <v>12</v>
      </c>
      <c r="H3" s="5">
        <f aca="true" t="shared" si="0" ref="H3:H9">ROUND(D3*F3,0)</f>
        <v>0</v>
      </c>
      <c r="I3" s="5">
        <f aca="true" t="shared" si="1" ref="I3:I9">ROUND(D3*G3,0)</f>
        <v>0</v>
      </c>
    </row>
    <row r="4" spans="1:9" ht="51">
      <c r="A4" s="7">
        <v>2</v>
      </c>
      <c r="B4" s="1" t="s">
        <v>39</v>
      </c>
      <c r="C4" s="1" t="s">
        <v>38</v>
      </c>
      <c r="D4" s="5">
        <v>312</v>
      </c>
      <c r="E4" s="1" t="s">
        <v>12</v>
      </c>
      <c r="H4" s="5">
        <f t="shared" si="0"/>
        <v>0</v>
      </c>
      <c r="I4" s="5">
        <f t="shared" si="1"/>
        <v>0</v>
      </c>
    </row>
    <row r="5" spans="1:9" ht="78" customHeight="1">
      <c r="A5" s="7">
        <v>3</v>
      </c>
      <c r="B5" s="1" t="s">
        <v>14</v>
      </c>
      <c r="C5" s="1" t="s">
        <v>15</v>
      </c>
      <c r="D5" s="5">
        <v>312</v>
      </c>
      <c r="E5" s="1" t="s">
        <v>12</v>
      </c>
      <c r="H5" s="5">
        <f t="shared" si="0"/>
        <v>0</v>
      </c>
      <c r="I5" s="5">
        <f t="shared" si="1"/>
        <v>0</v>
      </c>
    </row>
    <row r="6" spans="1:9" ht="51">
      <c r="A6" s="7">
        <v>4</v>
      </c>
      <c r="B6" s="1" t="s">
        <v>36</v>
      </c>
      <c r="C6" s="1" t="s">
        <v>37</v>
      </c>
      <c r="D6" s="5">
        <v>7</v>
      </c>
      <c r="E6" s="1" t="s">
        <v>12</v>
      </c>
      <c r="H6" s="5">
        <f>ROUND(D7*F7,0)</f>
        <v>0</v>
      </c>
      <c r="I6" s="5">
        <f>ROUND(D7*G7,0)</f>
        <v>0</v>
      </c>
    </row>
    <row r="7" spans="1:9" ht="83.25" customHeight="1">
      <c r="A7" s="7">
        <v>5</v>
      </c>
      <c r="B7" s="1" t="s">
        <v>16</v>
      </c>
      <c r="C7" s="1" t="s">
        <v>42</v>
      </c>
      <c r="D7" s="5">
        <v>1781</v>
      </c>
      <c r="E7" s="1" t="s">
        <v>12</v>
      </c>
      <c r="H7" s="5">
        <f>ROUND(D6*F6,0)</f>
        <v>0</v>
      </c>
      <c r="I7" s="5">
        <f>ROUND(D6*G6,0)</f>
        <v>0</v>
      </c>
    </row>
    <row r="8" spans="1:9" ht="93.75" customHeight="1">
      <c r="A8" s="7">
        <v>6</v>
      </c>
      <c r="B8" s="1" t="s">
        <v>17</v>
      </c>
      <c r="C8" s="1" t="s">
        <v>43</v>
      </c>
      <c r="D8" s="5">
        <v>1341</v>
      </c>
      <c r="E8" s="1" t="s">
        <v>12</v>
      </c>
      <c r="H8" s="5">
        <f t="shared" si="0"/>
        <v>0</v>
      </c>
      <c r="I8" s="5">
        <f t="shared" si="1"/>
        <v>0</v>
      </c>
    </row>
    <row r="9" spans="1:9" ht="38.25">
      <c r="A9" s="7">
        <v>7</v>
      </c>
      <c r="B9" s="1" t="s">
        <v>33</v>
      </c>
      <c r="C9" s="1" t="s">
        <v>35</v>
      </c>
      <c r="D9" s="5">
        <v>1</v>
      </c>
      <c r="E9" s="1" t="s">
        <v>34</v>
      </c>
      <c r="H9" s="5">
        <f t="shared" si="0"/>
        <v>0</v>
      </c>
      <c r="I9" s="5">
        <f t="shared" si="1"/>
        <v>0</v>
      </c>
    </row>
    <row r="10" spans="1:9" s="8" customFormat="1" ht="12.75">
      <c r="A10" s="6"/>
      <c r="B10" s="2"/>
      <c r="C10" s="2" t="s">
        <v>13</v>
      </c>
      <c r="D10" s="4"/>
      <c r="E10" s="2"/>
      <c r="F10" s="4"/>
      <c r="G10" s="4"/>
      <c r="H10" s="4">
        <f>SUM(H3:H9)</f>
        <v>0</v>
      </c>
      <c r="I10" s="4">
        <f>SUM(I3:I9)</f>
        <v>0</v>
      </c>
    </row>
  </sheetData>
  <sheetProtection/>
  <printOptions/>
  <pageMargins left="0.2362204724409449" right="0.2362204724409449" top="0.7086614173228347" bottom="0.7086614173228347" header="0.4330708661417323" footer="0.4330708661417323"/>
  <pageSetup firstPageNumber="1" useFirstPageNumber="1" horizontalDpi="600" verticalDpi="600" orientation="portrait" paperSize="9" r:id="rId1"/>
  <headerFooter>
    <oddHeader>&amp;L&amp;"Times New Roman,bold"&amp;10 Felületképzés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Szontágh Ferenc</dc:creator>
  <cp:keywords/>
  <dc:description/>
  <cp:lastModifiedBy>szontagh.ferenc</cp:lastModifiedBy>
  <cp:lastPrinted>2021-10-04T11:55:14Z</cp:lastPrinted>
  <dcterms:created xsi:type="dcterms:W3CDTF">2020-06-24T11:02:18Z</dcterms:created>
  <dcterms:modified xsi:type="dcterms:W3CDTF">2021-09-09T08:45:03Z</dcterms:modified>
  <cp:category/>
  <cp:version/>
  <cp:contentType/>
  <cp:contentStatus/>
</cp:coreProperties>
</file>